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<sst xmlns="http://schemas.openxmlformats.org/spreadsheetml/2006/main" count="199" uniqueCount="99">
  <si>
    <t>SỞ GIÁO DỤC VÀ ĐÀO TẠO ĐĂK NÔNG</t>
  </si>
  <si>
    <t>CỘNG HÒA XÃ HỘI CHỦ NGHĨA VIỆT NAM</t>
  </si>
  <si>
    <t>Độc lập - Tự do - Hạnh phúc</t>
  </si>
  <si>
    <t>STT</t>
  </si>
  <si>
    <t>Họ và tên</t>
  </si>
  <si>
    <t>Hộ khẩu thường trú</t>
  </si>
  <si>
    <t>Khoảng cách
 từ nhà đến trường</t>
  </si>
  <si>
    <t>Kinh phí hỗ trợ theo NĐ 116/NĐ-CP (đồng)</t>
  </si>
  <si>
    <t>Ghi chú</t>
  </si>
  <si>
    <t>Thôn (bon, 
bản)</t>
  </si>
  <si>
    <t xml:space="preserve">Xã </t>
  </si>
  <si>
    <t>Cộng</t>
  </si>
  <si>
    <t>A</t>
  </si>
  <si>
    <t>B</t>
  </si>
  <si>
    <t>C</t>
  </si>
  <si>
    <t>D</t>
  </si>
  <si>
    <t>E</t>
  </si>
  <si>
    <t>1=(2)+(3)</t>
  </si>
  <si>
    <t>G</t>
  </si>
  <si>
    <t>Tổng cộng</t>
  </si>
  <si>
    <t>Số tiền ghi bằng chữ : (Năm mươi sáu triệu hai trăm chín mươi lăm nghìn đồng)</t>
  </si>
  <si>
    <t>Người lập</t>
  </si>
  <si>
    <t>Thủ trưởng đơn vị</t>
  </si>
  <si>
    <t>Xác nhận của UBND huyện Cư Jút</t>
  </si>
  <si>
    <t>Nguyễn Thị An</t>
  </si>
  <si>
    <t>DANH SÁCH HỌC SINH ĐƯỢC ĐỀ NGỊ HƯỞNG CHÍNH SÁCH HỖ TRỢ THEO
 NGHỊ ĐỊNH 116/2016/NĐ-CP NGÀY 18/7/2016 NGHỊ ĐỊNH CỦA CHÍNH PHỦ  NĂM HỌC 2019-2020</t>
  </si>
  <si>
    <t>Lương Tuấn Anh</t>
  </si>
  <si>
    <t>Eapô</t>
  </si>
  <si>
    <t>12 km</t>
  </si>
  <si>
    <t xml:space="preserve">Tiền nhà ở (10%  x 1.490.000 đồng) x 9 tháng </t>
  </si>
  <si>
    <t xml:space="preserve">Tiền ăn (40%  x 1.490.000 đồng) x 9 tháng </t>
  </si>
  <si>
    <t>Vi Tài Thiện</t>
  </si>
  <si>
    <t>Triệu Thị Thủy</t>
  </si>
  <si>
    <t>Thôn 3</t>
  </si>
  <si>
    <t>Thôn Nam Tiến</t>
  </si>
  <si>
    <t>Đak Will</t>
  </si>
  <si>
    <t>Bùi Thị Ngoc Trâm</t>
  </si>
  <si>
    <t>Lý Thị Hồng</t>
  </si>
  <si>
    <t>Thôn 9</t>
  </si>
  <si>
    <t>Nguyễn Văn Dũng</t>
  </si>
  <si>
    <t>Phạm Thị Ái Huê</t>
  </si>
  <si>
    <t>Lương Thị Ngân</t>
  </si>
  <si>
    <t>Sầm Văn Thực</t>
  </si>
  <si>
    <t xml:space="preserve">Thôn 9 </t>
  </si>
  <si>
    <t>13 km</t>
  </si>
  <si>
    <t>Lê Hoàng Bảo Anh</t>
  </si>
  <si>
    <t>Phạm Ngọc Bảo</t>
  </si>
  <si>
    <t>Hoàng Thị Vươn</t>
  </si>
  <si>
    <t>Đinh Thị Thu Vân</t>
  </si>
  <si>
    <t>Thái Thị Diệp</t>
  </si>
  <si>
    <t>Cao Việt Hòa</t>
  </si>
  <si>
    <t>Lê Thị Hằng</t>
  </si>
  <si>
    <t>Phạm Thị Lan Anh</t>
  </si>
  <si>
    <t>Hoàng Thị Vững</t>
  </si>
  <si>
    <t>14 km</t>
  </si>
  <si>
    <t>Cư Jút, ngày 04 tháng 9 năm 2019</t>
  </si>
  <si>
    <t>Nguyễn Viết Thanh</t>
  </si>
  <si>
    <t>Cư Jút, ngày …… tháng 9 năm 2019</t>
  </si>
  <si>
    <t>Lớp</t>
  </si>
  <si>
    <t>Dân tộc</t>
  </si>
  <si>
    <t>10A3</t>
  </si>
  <si>
    <t>Mường</t>
  </si>
  <si>
    <t>Thái</t>
  </si>
  <si>
    <t>Tày</t>
  </si>
  <si>
    <t>10A5</t>
  </si>
  <si>
    <t>10A6</t>
  </si>
  <si>
    <t>Kinh</t>
  </si>
  <si>
    <t>Con hộ nghèo</t>
  </si>
  <si>
    <t>10A7</t>
  </si>
  <si>
    <t>Nùng</t>
  </si>
  <si>
    <t>Đăk Wil</t>
  </si>
  <si>
    <t>11A3</t>
  </si>
  <si>
    <t>11A7</t>
  </si>
  <si>
    <t>11A9</t>
  </si>
  <si>
    <t>Thổ</t>
  </si>
  <si>
    <t>11A11</t>
  </si>
  <si>
    <t>12A2</t>
  </si>
  <si>
    <t>12A6</t>
  </si>
  <si>
    <t>12A8</t>
  </si>
  <si>
    <t>12A9</t>
  </si>
  <si>
    <t>12A7</t>
  </si>
  <si>
    <t>Hoàng Văn Đào</t>
  </si>
  <si>
    <t>10A4</t>
  </si>
  <si>
    <t>H Mông</t>
  </si>
  <si>
    <t>Thôn 4</t>
  </si>
  <si>
    <t>Sùng Văn Đông</t>
  </si>
  <si>
    <t>Mong</t>
  </si>
  <si>
    <t>Hà Thị Thanh</t>
  </si>
  <si>
    <t>12A10</t>
  </si>
  <si>
    <t>Nguyễn Thi Nhung</t>
  </si>
  <si>
    <t>11A6</t>
  </si>
  <si>
    <t>Hà Thị Thu Ngọc</t>
  </si>
  <si>
    <t>Thiếu sổ hộ khẩu</t>
  </si>
  <si>
    <t>Hoàng Ngọc Tú</t>
  </si>
  <si>
    <t>Vi Thị Thanh Xuân</t>
  </si>
  <si>
    <t>10A8</t>
  </si>
  <si>
    <t>Lê Thị An</t>
  </si>
  <si>
    <t>11A8</t>
  </si>
  <si>
    <t>Trường THPT Phan Bội Châu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</si>
</sst>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1"/>
      <color indexed="10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17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sz val="13"/>
      <color indexed="62"/>
      <name val="Times New Roman"/>
      <family val="2"/>
    </font>
    <font>
      <b/>
      <sz val="13"/>
      <color indexed="63"/>
      <name val="Times New Roman"/>
      <family val="2"/>
    </font>
    <font>
      <b/>
      <sz val="13"/>
      <color indexed="52"/>
      <name val="Times New Roman"/>
      <family val="2"/>
    </font>
    <font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i/>
      <sz val="13"/>
      <color indexed="23"/>
      <name val="Times New Roman"/>
      <family val="2"/>
    </font>
    <font>
      <b/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8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1" fontId="0" fillId="0" borderId="0" xfId="43" applyFont="1" applyAlignment="1">
      <alignment/>
    </xf>
    <xf numFmtId="0" fontId="3" fillId="0" borderId="0" xfId="0" applyFont="1" applyAlignment="1">
      <alignment/>
    </xf>
    <xf numFmtId="41" fontId="3" fillId="0" borderId="0" xfId="43" applyFont="1" applyAlignment="1">
      <alignment/>
    </xf>
    <xf numFmtId="0" fontId="0" fillId="0" borderId="0" xfId="0" applyAlignment="1">
      <alignment vertical="center"/>
    </xf>
    <xf numFmtId="41" fontId="0" fillId="0" borderId="0" xfId="43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1" fontId="6" fillId="0" borderId="12" xfId="43" applyFont="1" applyBorder="1" applyAlignment="1">
      <alignment horizontal="center" vertical="center" wrapText="1"/>
    </xf>
    <xf numFmtId="41" fontId="6" fillId="0" borderId="11" xfId="43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/>
    </xf>
    <xf numFmtId="0" fontId="0" fillId="0" borderId="14" xfId="55" applyFont="1" applyBorder="1">
      <alignment/>
      <protection/>
    </xf>
    <xf numFmtId="0" fontId="0" fillId="0" borderId="13" xfId="0" applyFont="1" applyBorder="1" applyAlignment="1">
      <alignment/>
    </xf>
    <xf numFmtId="41" fontId="0" fillId="0" borderId="13" xfId="0" applyNumberFormat="1" applyFont="1" applyBorder="1" applyAlignment="1">
      <alignment/>
    </xf>
    <xf numFmtId="41" fontId="6" fillId="0" borderId="13" xfId="43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55" applyFont="1" applyBorder="1">
      <alignment/>
      <protection/>
    </xf>
    <xf numFmtId="0" fontId="0" fillId="0" borderId="15" xfId="0" applyFont="1" applyBorder="1" applyAlignment="1">
      <alignment/>
    </xf>
    <xf numFmtId="41" fontId="0" fillId="0" borderId="15" xfId="43" applyFont="1" applyBorder="1" applyAlignment="1">
      <alignment/>
    </xf>
    <xf numFmtId="41" fontId="6" fillId="0" borderId="15" xfId="43" applyFont="1" applyBorder="1" applyAlignment="1">
      <alignment horizontal="center" wrapText="1"/>
    </xf>
    <xf numFmtId="0" fontId="6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41" fontId="1" fillId="0" borderId="16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41" fontId="3" fillId="0" borderId="0" xfId="43" applyFont="1" applyAlignment="1">
      <alignment horizontal="center"/>
    </xf>
    <xf numFmtId="0" fontId="1" fillId="0" borderId="0" xfId="0" applyFont="1" applyAlignment="1">
      <alignment/>
    </xf>
    <xf numFmtId="0" fontId="0" fillId="0" borderId="13" xfId="55" applyFont="1" applyBorder="1">
      <alignment/>
      <protection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41" fontId="8" fillId="0" borderId="15" xfId="43" applyFont="1" applyBorder="1" applyAlignment="1">
      <alignment/>
    </xf>
    <xf numFmtId="41" fontId="9" fillId="0" borderId="13" xfId="43" applyFont="1" applyBorder="1" applyAlignment="1">
      <alignment horizontal="center" wrapText="1"/>
    </xf>
    <xf numFmtId="0" fontId="8" fillId="0" borderId="0" xfId="0" applyFont="1" applyAlignment="1">
      <alignment/>
    </xf>
    <xf numFmtId="41" fontId="8" fillId="0" borderId="0" xfId="43" applyFont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41" fontId="0" fillId="0" borderId="15" xfId="43" applyFont="1" applyBorder="1" applyAlignment="1">
      <alignment/>
    </xf>
    <xf numFmtId="0" fontId="0" fillId="0" borderId="0" xfId="0" applyFont="1" applyAlignment="1">
      <alignment/>
    </xf>
    <xf numFmtId="41" fontId="0" fillId="0" borderId="0" xfId="43" applyFont="1" applyAlignment="1">
      <alignment/>
    </xf>
    <xf numFmtId="0" fontId="8" fillId="0" borderId="15" xfId="55" applyFont="1" applyBorder="1">
      <alignment/>
      <protection/>
    </xf>
    <xf numFmtId="0" fontId="8" fillId="0" borderId="13" xfId="55" applyFont="1" applyBorder="1">
      <alignment/>
      <protection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1" fontId="0" fillId="0" borderId="18" xfId="43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xac-nhan 18-1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2</xdr:row>
      <xdr:rowOff>0</xdr:rowOff>
    </xdr:from>
    <xdr:to>
      <xdr:col>4</xdr:col>
      <xdr:colOff>438150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1438275" y="400050"/>
          <a:ext cx="194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6">
      <selection activeCell="G9" sqref="G9"/>
    </sheetView>
  </sheetViews>
  <sheetFormatPr defaultColWidth="9.140625" defaultRowHeight="12.75"/>
  <cols>
    <col min="1" max="1" width="5.7109375" style="0" customWidth="1"/>
    <col min="2" max="2" width="21.57421875" style="0" customWidth="1"/>
    <col min="3" max="3" width="7.28125" style="0" customWidth="1"/>
    <col min="4" max="4" width="9.57421875" style="0" customWidth="1"/>
    <col min="5" max="5" width="15.00390625" style="0" customWidth="1"/>
    <col min="6" max="6" width="12.8515625" style="0" customWidth="1"/>
    <col min="7" max="7" width="13.28125" style="0" customWidth="1"/>
    <col min="8" max="8" width="17.00390625" style="0" customWidth="1"/>
    <col min="9" max="9" width="21.421875" style="0" customWidth="1"/>
    <col min="10" max="10" width="17.140625" style="0" customWidth="1"/>
    <col min="11" max="11" width="26.421875" style="0" customWidth="1"/>
    <col min="17" max="17" width="11.28125" style="1" bestFit="1" customWidth="1"/>
  </cols>
  <sheetData>
    <row r="1" spans="1:11" ht="15.75">
      <c r="A1" s="47" t="s">
        <v>0</v>
      </c>
      <c r="B1" s="47"/>
      <c r="C1" s="47"/>
      <c r="D1" s="47"/>
      <c r="E1" s="47"/>
      <c r="F1" s="47"/>
      <c r="G1" s="47" t="s">
        <v>1</v>
      </c>
      <c r="H1" s="47"/>
      <c r="I1" s="47"/>
      <c r="J1" s="47"/>
      <c r="K1" s="47"/>
    </row>
    <row r="2" spans="1:11" ht="15.75">
      <c r="A2" s="47" t="s">
        <v>98</v>
      </c>
      <c r="B2" s="47"/>
      <c r="C2" s="47"/>
      <c r="D2" s="47"/>
      <c r="E2" s="47"/>
      <c r="F2" s="47"/>
      <c r="G2" s="61" t="s">
        <v>2</v>
      </c>
      <c r="H2" s="61"/>
      <c r="I2" s="61"/>
      <c r="J2" s="61"/>
      <c r="K2" s="61"/>
    </row>
    <row r="3" spans="1:11" ht="15">
      <c r="A3" s="2"/>
      <c r="B3" s="2"/>
      <c r="C3" s="2"/>
      <c r="D3" s="2"/>
      <c r="E3" s="2"/>
      <c r="F3" s="2"/>
      <c r="G3" s="2"/>
      <c r="H3" s="2"/>
      <c r="I3" s="3"/>
      <c r="J3" s="3"/>
      <c r="K3" s="2"/>
    </row>
    <row r="4" spans="1:17" s="4" customFormat="1" ht="51" customHeight="1">
      <c r="A4" s="52" t="s">
        <v>25</v>
      </c>
      <c r="B4" s="53"/>
      <c r="C4" s="53"/>
      <c r="D4" s="53"/>
      <c r="E4" s="53"/>
      <c r="F4" s="53"/>
      <c r="G4" s="53"/>
      <c r="H4" s="53"/>
      <c r="I4" s="53"/>
      <c r="J4" s="53"/>
      <c r="K4" s="53"/>
      <c r="Q4" s="5"/>
    </row>
    <row r="5" spans="1:11" ht="27" customHeight="1">
      <c r="A5" s="54" t="s">
        <v>3</v>
      </c>
      <c r="B5" s="54" t="s">
        <v>4</v>
      </c>
      <c r="C5" s="54" t="s">
        <v>58</v>
      </c>
      <c r="D5" s="54" t="s">
        <v>59</v>
      </c>
      <c r="E5" s="56" t="s">
        <v>5</v>
      </c>
      <c r="F5" s="57"/>
      <c r="G5" s="58" t="s">
        <v>6</v>
      </c>
      <c r="H5" s="6"/>
      <c r="I5" s="60" t="s">
        <v>7</v>
      </c>
      <c r="J5" s="60"/>
      <c r="K5" s="54" t="s">
        <v>8</v>
      </c>
    </row>
    <row r="6" spans="1:11" ht="41.25" customHeight="1">
      <c r="A6" s="55"/>
      <c r="B6" s="55"/>
      <c r="C6" s="55"/>
      <c r="D6" s="55"/>
      <c r="E6" s="8" t="s">
        <v>9</v>
      </c>
      <c r="F6" s="7" t="s">
        <v>10</v>
      </c>
      <c r="G6" s="59"/>
      <c r="H6" s="9" t="s">
        <v>11</v>
      </c>
      <c r="I6" s="10" t="s">
        <v>30</v>
      </c>
      <c r="J6" s="10" t="s">
        <v>29</v>
      </c>
      <c r="K6" s="55"/>
    </row>
    <row r="7" spans="1:11" ht="18.75" customHeight="1">
      <c r="A7" s="11" t="s">
        <v>12</v>
      </c>
      <c r="B7" s="11" t="s">
        <v>13</v>
      </c>
      <c r="C7" s="11"/>
      <c r="D7" s="11"/>
      <c r="E7" s="12" t="s">
        <v>14</v>
      </c>
      <c r="F7" s="11" t="s">
        <v>15</v>
      </c>
      <c r="G7" s="12" t="s">
        <v>16</v>
      </c>
      <c r="H7" s="12" t="s">
        <v>17</v>
      </c>
      <c r="I7" s="9">
        <v>2</v>
      </c>
      <c r="J7" s="9">
        <v>3</v>
      </c>
      <c r="K7" s="11" t="s">
        <v>18</v>
      </c>
    </row>
    <row r="8" spans="1:11" ht="27" customHeight="1">
      <c r="A8" s="13">
        <v>1</v>
      </c>
      <c r="B8" s="14" t="s">
        <v>26</v>
      </c>
      <c r="C8" s="31" t="s">
        <v>60</v>
      </c>
      <c r="D8" s="31" t="s">
        <v>61</v>
      </c>
      <c r="E8" s="15" t="s">
        <v>34</v>
      </c>
      <c r="F8" s="15" t="s">
        <v>27</v>
      </c>
      <c r="G8" s="15" t="s">
        <v>28</v>
      </c>
      <c r="H8" s="16">
        <f>I8+J8</f>
        <v>6705000</v>
      </c>
      <c r="I8" s="17">
        <f aca="true" t="shared" si="0" ref="I8:I14">1490000*40%*9</f>
        <v>5364000</v>
      </c>
      <c r="J8" s="17">
        <f aca="true" t="shared" si="1" ref="J8:J14">1490000*10%*9</f>
        <v>1341000</v>
      </c>
      <c r="K8" s="18"/>
    </row>
    <row r="9" spans="1:11" ht="27" customHeight="1">
      <c r="A9" s="19">
        <v>2</v>
      </c>
      <c r="B9" s="20" t="s">
        <v>31</v>
      </c>
      <c r="C9" s="31" t="s">
        <v>60</v>
      </c>
      <c r="D9" s="31" t="s">
        <v>62</v>
      </c>
      <c r="E9" s="15" t="s">
        <v>34</v>
      </c>
      <c r="F9" s="21" t="s">
        <v>27</v>
      </c>
      <c r="G9" s="21" t="s">
        <v>28</v>
      </c>
      <c r="H9" s="22">
        <f>I9+J9</f>
        <v>6705000</v>
      </c>
      <c r="I9" s="17">
        <f t="shared" si="0"/>
        <v>5364000</v>
      </c>
      <c r="J9" s="17">
        <f t="shared" si="1"/>
        <v>1341000</v>
      </c>
      <c r="K9" s="18"/>
    </row>
    <row r="10" spans="1:17" s="36" customFormat="1" ht="27" customHeight="1">
      <c r="A10" s="32">
        <v>3</v>
      </c>
      <c r="B10" s="43" t="s">
        <v>81</v>
      </c>
      <c r="C10" s="44" t="s">
        <v>82</v>
      </c>
      <c r="D10" s="44" t="s">
        <v>83</v>
      </c>
      <c r="E10" s="45" t="s">
        <v>84</v>
      </c>
      <c r="F10" s="33" t="s">
        <v>70</v>
      </c>
      <c r="G10" s="21" t="s">
        <v>44</v>
      </c>
      <c r="H10" s="34">
        <f>I10+J10</f>
        <v>6705000</v>
      </c>
      <c r="I10" s="35">
        <f t="shared" si="0"/>
        <v>5364000</v>
      </c>
      <c r="J10" s="35">
        <f t="shared" si="1"/>
        <v>1341000</v>
      </c>
      <c r="K10" s="46" t="s">
        <v>92</v>
      </c>
      <c r="Q10" s="37"/>
    </row>
    <row r="11" spans="1:11" ht="27" customHeight="1">
      <c r="A11" s="19">
        <v>4</v>
      </c>
      <c r="B11" s="20" t="s">
        <v>85</v>
      </c>
      <c r="C11" s="31" t="s">
        <v>82</v>
      </c>
      <c r="D11" s="31" t="s">
        <v>86</v>
      </c>
      <c r="E11" s="15" t="s">
        <v>84</v>
      </c>
      <c r="F11" s="21" t="s">
        <v>70</v>
      </c>
      <c r="G11" s="21" t="s">
        <v>44</v>
      </c>
      <c r="H11" s="22">
        <f>I11+J11</f>
        <v>6705000</v>
      </c>
      <c r="I11" s="17">
        <f t="shared" si="0"/>
        <v>5364000</v>
      </c>
      <c r="J11" s="17">
        <f t="shared" si="1"/>
        <v>1341000</v>
      </c>
      <c r="K11" s="18"/>
    </row>
    <row r="12" spans="1:11" ht="27" customHeight="1">
      <c r="A12" s="19">
        <v>5</v>
      </c>
      <c r="B12" s="20" t="s">
        <v>91</v>
      </c>
      <c r="C12" s="20" t="s">
        <v>64</v>
      </c>
      <c r="D12" s="31" t="s">
        <v>62</v>
      </c>
      <c r="E12" s="21" t="s">
        <v>33</v>
      </c>
      <c r="F12" s="21" t="s">
        <v>70</v>
      </c>
      <c r="G12" s="21" t="s">
        <v>44</v>
      </c>
      <c r="H12" s="22">
        <f>I12+J12</f>
        <v>6705000</v>
      </c>
      <c r="I12" s="17">
        <f t="shared" si="0"/>
        <v>5364000</v>
      </c>
      <c r="J12" s="17">
        <f t="shared" si="1"/>
        <v>1341000</v>
      </c>
      <c r="K12" s="18"/>
    </row>
    <row r="13" spans="1:11" ht="27" customHeight="1">
      <c r="A13" s="19">
        <v>6</v>
      </c>
      <c r="B13" s="20" t="s">
        <v>32</v>
      </c>
      <c r="C13" s="20" t="s">
        <v>64</v>
      </c>
      <c r="D13" s="20" t="s">
        <v>63</v>
      </c>
      <c r="E13" s="21" t="s">
        <v>33</v>
      </c>
      <c r="F13" s="21" t="s">
        <v>70</v>
      </c>
      <c r="G13" s="21" t="s">
        <v>44</v>
      </c>
      <c r="H13" s="22">
        <f aca="true" t="shared" si="2" ref="H13:H32">I13+J13</f>
        <v>6705000</v>
      </c>
      <c r="I13" s="17">
        <f t="shared" si="0"/>
        <v>5364000</v>
      </c>
      <c r="J13" s="17">
        <f t="shared" si="1"/>
        <v>1341000</v>
      </c>
      <c r="K13" s="18"/>
    </row>
    <row r="14" spans="1:11" ht="27" customHeight="1">
      <c r="A14" s="19">
        <v>7</v>
      </c>
      <c r="B14" s="20" t="s">
        <v>93</v>
      </c>
      <c r="C14" s="20" t="s">
        <v>64</v>
      </c>
      <c r="D14" s="20" t="s">
        <v>63</v>
      </c>
      <c r="E14" s="21" t="s">
        <v>33</v>
      </c>
      <c r="F14" s="21" t="s">
        <v>70</v>
      </c>
      <c r="G14" s="21" t="s">
        <v>44</v>
      </c>
      <c r="H14" s="22">
        <f>I14+J14</f>
        <v>6705000</v>
      </c>
      <c r="I14" s="17">
        <f t="shared" si="0"/>
        <v>5364000</v>
      </c>
      <c r="J14" s="17">
        <f t="shared" si="1"/>
        <v>1341000</v>
      </c>
      <c r="K14" s="18"/>
    </row>
    <row r="15" spans="1:11" ht="27" customHeight="1">
      <c r="A15" s="19">
        <v>8</v>
      </c>
      <c r="B15" s="25" t="s">
        <v>36</v>
      </c>
      <c r="C15" s="25" t="s">
        <v>65</v>
      </c>
      <c r="D15" s="25" t="s">
        <v>66</v>
      </c>
      <c r="E15" s="21" t="s">
        <v>34</v>
      </c>
      <c r="F15" s="21" t="s">
        <v>27</v>
      </c>
      <c r="G15" s="21" t="s">
        <v>28</v>
      </c>
      <c r="H15" s="22">
        <f t="shared" si="2"/>
        <v>6705000</v>
      </c>
      <c r="I15" s="17">
        <f aca="true" t="shared" si="3" ref="I15:I33">1490000*40%*9</f>
        <v>5364000</v>
      </c>
      <c r="J15" s="17">
        <f aca="true" t="shared" si="4" ref="J15:J33">1490000*10%*9</f>
        <v>1341000</v>
      </c>
      <c r="K15" s="24" t="s">
        <v>67</v>
      </c>
    </row>
    <row r="16" spans="1:11" ht="27" customHeight="1">
      <c r="A16" s="19">
        <v>9</v>
      </c>
      <c r="B16" s="25" t="s">
        <v>37</v>
      </c>
      <c r="C16" s="25" t="s">
        <v>68</v>
      </c>
      <c r="D16" s="25" t="s">
        <v>69</v>
      </c>
      <c r="E16" s="21" t="s">
        <v>38</v>
      </c>
      <c r="F16" s="21" t="s">
        <v>70</v>
      </c>
      <c r="G16" s="21" t="s">
        <v>54</v>
      </c>
      <c r="H16" s="22">
        <f t="shared" si="2"/>
        <v>6705000</v>
      </c>
      <c r="I16" s="17">
        <f t="shared" si="3"/>
        <v>5364000</v>
      </c>
      <c r="J16" s="17">
        <f t="shared" si="4"/>
        <v>1341000</v>
      </c>
      <c r="K16" s="24"/>
    </row>
    <row r="17" spans="1:11" ht="27" customHeight="1">
      <c r="A17" s="19">
        <v>10</v>
      </c>
      <c r="B17" s="25" t="s">
        <v>39</v>
      </c>
      <c r="C17" s="25" t="s">
        <v>68</v>
      </c>
      <c r="D17" s="25" t="s">
        <v>66</v>
      </c>
      <c r="E17" s="21" t="s">
        <v>38</v>
      </c>
      <c r="F17" s="21" t="s">
        <v>70</v>
      </c>
      <c r="G17" s="21" t="s">
        <v>54</v>
      </c>
      <c r="H17" s="22">
        <f t="shared" si="2"/>
        <v>6705000</v>
      </c>
      <c r="I17" s="17">
        <f t="shared" si="3"/>
        <v>5364000</v>
      </c>
      <c r="J17" s="17">
        <f t="shared" si="4"/>
        <v>1341000</v>
      </c>
      <c r="K17" s="24" t="s">
        <v>67</v>
      </c>
    </row>
    <row r="18" spans="1:11" ht="27" customHeight="1">
      <c r="A18" s="19">
        <v>11</v>
      </c>
      <c r="B18" s="25" t="s">
        <v>40</v>
      </c>
      <c r="C18" s="25" t="s">
        <v>68</v>
      </c>
      <c r="D18" s="25" t="s">
        <v>66</v>
      </c>
      <c r="E18" s="21" t="s">
        <v>38</v>
      </c>
      <c r="F18" s="21" t="s">
        <v>70</v>
      </c>
      <c r="G18" s="21" t="s">
        <v>54</v>
      </c>
      <c r="H18" s="22">
        <f t="shared" si="2"/>
        <v>6705000</v>
      </c>
      <c r="I18" s="17">
        <f t="shared" si="3"/>
        <v>5364000</v>
      </c>
      <c r="J18" s="17">
        <f t="shared" si="4"/>
        <v>1341000</v>
      </c>
      <c r="K18" s="24" t="s">
        <v>67</v>
      </c>
    </row>
    <row r="19" spans="1:11" ht="27" customHeight="1">
      <c r="A19" s="19">
        <v>12</v>
      </c>
      <c r="B19" s="25" t="s">
        <v>94</v>
      </c>
      <c r="C19" s="25" t="s">
        <v>95</v>
      </c>
      <c r="D19" s="25" t="s">
        <v>69</v>
      </c>
      <c r="E19" s="21" t="s">
        <v>38</v>
      </c>
      <c r="F19" s="21" t="s">
        <v>70</v>
      </c>
      <c r="G19" s="21" t="s">
        <v>54</v>
      </c>
      <c r="H19" s="22">
        <f>I19+J19</f>
        <v>6705000</v>
      </c>
      <c r="I19" s="17">
        <f t="shared" si="3"/>
        <v>5364000</v>
      </c>
      <c r="J19" s="17">
        <f t="shared" si="4"/>
        <v>1341000</v>
      </c>
      <c r="K19" s="24"/>
    </row>
    <row r="20" spans="1:11" ht="27" customHeight="1">
      <c r="A20" s="19">
        <v>13</v>
      </c>
      <c r="B20" s="25" t="s">
        <v>46</v>
      </c>
      <c r="C20" s="25" t="s">
        <v>71</v>
      </c>
      <c r="D20" s="25" t="s">
        <v>66</v>
      </c>
      <c r="E20" s="21" t="s">
        <v>34</v>
      </c>
      <c r="F20" s="21" t="s">
        <v>27</v>
      </c>
      <c r="G20" s="21" t="s">
        <v>28</v>
      </c>
      <c r="H20" s="22">
        <f t="shared" si="2"/>
        <v>6705000</v>
      </c>
      <c r="I20" s="17">
        <f t="shared" si="3"/>
        <v>5364000</v>
      </c>
      <c r="J20" s="17">
        <f t="shared" si="4"/>
        <v>1341000</v>
      </c>
      <c r="K20" s="24" t="s">
        <v>67</v>
      </c>
    </row>
    <row r="21" spans="1:11" ht="27" customHeight="1">
      <c r="A21" s="19">
        <v>14</v>
      </c>
      <c r="B21" s="25" t="s">
        <v>89</v>
      </c>
      <c r="C21" s="25" t="s">
        <v>90</v>
      </c>
      <c r="D21" s="25" t="s">
        <v>66</v>
      </c>
      <c r="E21" s="21" t="s">
        <v>33</v>
      </c>
      <c r="F21" s="21" t="s">
        <v>70</v>
      </c>
      <c r="G21" s="21" t="s">
        <v>44</v>
      </c>
      <c r="H21" s="22">
        <f>I21+J21</f>
        <v>6705000</v>
      </c>
      <c r="I21" s="17">
        <f t="shared" si="3"/>
        <v>5364000</v>
      </c>
      <c r="J21" s="17">
        <f t="shared" si="4"/>
        <v>1341000</v>
      </c>
      <c r="K21" s="24" t="s">
        <v>67</v>
      </c>
    </row>
    <row r="22" spans="1:11" ht="27" customHeight="1">
      <c r="A22" s="19">
        <v>15</v>
      </c>
      <c r="B22" s="25" t="s">
        <v>42</v>
      </c>
      <c r="C22" s="25" t="s">
        <v>72</v>
      </c>
      <c r="D22" s="25" t="s">
        <v>69</v>
      </c>
      <c r="E22" s="21" t="s">
        <v>43</v>
      </c>
      <c r="F22" s="21" t="s">
        <v>70</v>
      </c>
      <c r="G22" s="21" t="s">
        <v>54</v>
      </c>
      <c r="H22" s="22">
        <f t="shared" si="2"/>
        <v>6705000</v>
      </c>
      <c r="I22" s="17">
        <f t="shared" si="3"/>
        <v>5364000</v>
      </c>
      <c r="J22" s="17">
        <f t="shared" si="4"/>
        <v>1341000</v>
      </c>
      <c r="K22" s="24"/>
    </row>
    <row r="23" spans="1:11" ht="27" customHeight="1">
      <c r="A23" s="19">
        <v>16</v>
      </c>
      <c r="B23" s="25" t="s">
        <v>96</v>
      </c>
      <c r="C23" s="25" t="s">
        <v>97</v>
      </c>
      <c r="D23" s="25" t="s">
        <v>63</v>
      </c>
      <c r="E23" s="21" t="s">
        <v>43</v>
      </c>
      <c r="F23" s="21" t="s">
        <v>70</v>
      </c>
      <c r="G23" s="21" t="s">
        <v>54</v>
      </c>
      <c r="H23" s="22">
        <f>I23+J23</f>
        <v>6705000</v>
      </c>
      <c r="I23" s="17">
        <f t="shared" si="3"/>
        <v>5364000</v>
      </c>
      <c r="J23" s="17">
        <f t="shared" si="4"/>
        <v>1341000</v>
      </c>
      <c r="K23" s="24"/>
    </row>
    <row r="24" spans="1:11" ht="27" customHeight="1">
      <c r="A24" s="19">
        <v>17</v>
      </c>
      <c r="B24" s="25" t="s">
        <v>45</v>
      </c>
      <c r="C24" s="25" t="s">
        <v>73</v>
      </c>
      <c r="D24" s="25" t="s">
        <v>74</v>
      </c>
      <c r="E24" s="21" t="s">
        <v>34</v>
      </c>
      <c r="F24" s="21" t="s">
        <v>27</v>
      </c>
      <c r="G24" s="21" t="s">
        <v>28</v>
      </c>
      <c r="H24" s="22">
        <f t="shared" si="2"/>
        <v>6705000</v>
      </c>
      <c r="I24" s="17">
        <f t="shared" si="3"/>
        <v>5364000</v>
      </c>
      <c r="J24" s="17">
        <f t="shared" si="4"/>
        <v>1341000</v>
      </c>
      <c r="K24" s="24"/>
    </row>
    <row r="25" spans="1:11" ht="27" customHeight="1">
      <c r="A25" s="19">
        <v>18</v>
      </c>
      <c r="B25" s="25" t="s">
        <v>47</v>
      </c>
      <c r="C25" s="25" t="s">
        <v>73</v>
      </c>
      <c r="D25" s="25" t="s">
        <v>69</v>
      </c>
      <c r="E25" s="21" t="s">
        <v>38</v>
      </c>
      <c r="F25" s="21" t="s">
        <v>70</v>
      </c>
      <c r="G25" s="21" t="s">
        <v>54</v>
      </c>
      <c r="H25" s="22">
        <f t="shared" si="2"/>
        <v>6705000</v>
      </c>
      <c r="I25" s="17">
        <f t="shared" si="3"/>
        <v>5364000</v>
      </c>
      <c r="J25" s="17">
        <f t="shared" si="4"/>
        <v>1341000</v>
      </c>
      <c r="K25" s="24"/>
    </row>
    <row r="26" spans="1:11" ht="27" customHeight="1">
      <c r="A26" s="19">
        <v>19</v>
      </c>
      <c r="B26" s="25" t="s">
        <v>41</v>
      </c>
      <c r="C26" s="25" t="s">
        <v>75</v>
      </c>
      <c r="D26" s="25" t="s">
        <v>62</v>
      </c>
      <c r="E26" s="21" t="s">
        <v>38</v>
      </c>
      <c r="F26" s="21" t="s">
        <v>70</v>
      </c>
      <c r="G26" s="21" t="s">
        <v>54</v>
      </c>
      <c r="H26" s="22">
        <f t="shared" si="2"/>
        <v>6705000</v>
      </c>
      <c r="I26" s="17">
        <f t="shared" si="3"/>
        <v>5364000</v>
      </c>
      <c r="J26" s="17">
        <f t="shared" si="4"/>
        <v>1341000</v>
      </c>
      <c r="K26" s="24"/>
    </row>
    <row r="27" spans="1:11" ht="27" customHeight="1">
      <c r="A27" s="19">
        <v>20</v>
      </c>
      <c r="B27" s="25" t="s">
        <v>48</v>
      </c>
      <c r="C27" s="25" t="s">
        <v>76</v>
      </c>
      <c r="D27" s="25" t="s">
        <v>62</v>
      </c>
      <c r="E27" s="21" t="s">
        <v>34</v>
      </c>
      <c r="F27" s="21" t="s">
        <v>27</v>
      </c>
      <c r="G27" s="21" t="s">
        <v>28</v>
      </c>
      <c r="H27" s="22">
        <f t="shared" si="2"/>
        <v>6705000</v>
      </c>
      <c r="I27" s="17">
        <f t="shared" si="3"/>
        <v>5364000</v>
      </c>
      <c r="J27" s="17">
        <f t="shared" si="4"/>
        <v>1341000</v>
      </c>
      <c r="K27" s="24"/>
    </row>
    <row r="28" spans="1:11" ht="27" customHeight="1">
      <c r="A28" s="19">
        <v>21</v>
      </c>
      <c r="B28" s="25" t="s">
        <v>49</v>
      </c>
      <c r="C28" s="25" t="s">
        <v>77</v>
      </c>
      <c r="D28" s="25" t="s">
        <v>66</v>
      </c>
      <c r="E28" s="21" t="s">
        <v>38</v>
      </c>
      <c r="F28" s="21" t="s">
        <v>35</v>
      </c>
      <c r="G28" s="21" t="s">
        <v>54</v>
      </c>
      <c r="H28" s="22">
        <f t="shared" si="2"/>
        <v>6705000</v>
      </c>
      <c r="I28" s="17">
        <f t="shared" si="3"/>
        <v>5364000</v>
      </c>
      <c r="J28" s="17">
        <f t="shared" si="4"/>
        <v>1341000</v>
      </c>
      <c r="K28" s="24" t="s">
        <v>67</v>
      </c>
    </row>
    <row r="29" spans="1:17" s="41" customFormat="1" ht="27" customHeight="1">
      <c r="A29" s="19">
        <v>22</v>
      </c>
      <c r="B29" s="38" t="s">
        <v>50</v>
      </c>
      <c r="C29" s="38" t="s">
        <v>77</v>
      </c>
      <c r="D29" s="38" t="s">
        <v>62</v>
      </c>
      <c r="E29" s="39" t="s">
        <v>34</v>
      </c>
      <c r="F29" s="39" t="s">
        <v>27</v>
      </c>
      <c r="G29" s="21" t="s">
        <v>28</v>
      </c>
      <c r="H29" s="40">
        <f t="shared" si="2"/>
        <v>6705000</v>
      </c>
      <c r="I29" s="17">
        <f t="shared" si="3"/>
        <v>5364000</v>
      </c>
      <c r="J29" s="17">
        <f t="shared" si="4"/>
        <v>1341000</v>
      </c>
      <c r="K29" s="24"/>
      <c r="Q29" s="42"/>
    </row>
    <row r="30" spans="1:17" s="41" customFormat="1" ht="27" customHeight="1">
      <c r="A30" s="19">
        <v>23</v>
      </c>
      <c r="B30" s="38" t="s">
        <v>51</v>
      </c>
      <c r="C30" s="25" t="s">
        <v>80</v>
      </c>
      <c r="D30" s="25" t="s">
        <v>66</v>
      </c>
      <c r="E30" s="39" t="s">
        <v>34</v>
      </c>
      <c r="F30" s="39" t="s">
        <v>27</v>
      </c>
      <c r="G30" s="21" t="s">
        <v>28</v>
      </c>
      <c r="H30" s="40">
        <f t="shared" si="2"/>
        <v>6705000</v>
      </c>
      <c r="I30" s="17">
        <f t="shared" si="3"/>
        <v>5364000</v>
      </c>
      <c r="J30" s="17">
        <f t="shared" si="4"/>
        <v>1341000</v>
      </c>
      <c r="K30" s="24" t="s">
        <v>67</v>
      </c>
      <c r="Q30" s="42"/>
    </row>
    <row r="31" spans="1:11" ht="27" customHeight="1">
      <c r="A31" s="19">
        <v>24</v>
      </c>
      <c r="B31" s="25" t="s">
        <v>52</v>
      </c>
      <c r="C31" s="25" t="s">
        <v>78</v>
      </c>
      <c r="D31" s="25" t="s">
        <v>66</v>
      </c>
      <c r="E31" s="21" t="s">
        <v>34</v>
      </c>
      <c r="F31" s="21" t="s">
        <v>27</v>
      </c>
      <c r="G31" s="21" t="s">
        <v>28</v>
      </c>
      <c r="H31" s="22">
        <f t="shared" si="2"/>
        <v>6705000</v>
      </c>
      <c r="I31" s="17">
        <f t="shared" si="3"/>
        <v>5364000</v>
      </c>
      <c r="J31" s="17">
        <f t="shared" si="4"/>
        <v>1341000</v>
      </c>
      <c r="K31" s="24" t="s">
        <v>67</v>
      </c>
    </row>
    <row r="32" spans="1:11" ht="27" customHeight="1">
      <c r="A32" s="19">
        <v>25</v>
      </c>
      <c r="B32" s="25" t="s">
        <v>53</v>
      </c>
      <c r="C32" s="25" t="s">
        <v>79</v>
      </c>
      <c r="D32" s="25" t="s">
        <v>69</v>
      </c>
      <c r="E32" s="21" t="s">
        <v>38</v>
      </c>
      <c r="F32" s="21" t="s">
        <v>70</v>
      </c>
      <c r="G32" s="21" t="s">
        <v>54</v>
      </c>
      <c r="H32" s="22">
        <f t="shared" si="2"/>
        <v>6705000</v>
      </c>
      <c r="I32" s="17">
        <f t="shared" si="3"/>
        <v>5364000</v>
      </c>
      <c r="J32" s="17">
        <f t="shared" si="4"/>
        <v>1341000</v>
      </c>
      <c r="K32" s="24"/>
    </row>
    <row r="33" spans="1:11" ht="27" customHeight="1">
      <c r="A33" s="19">
        <v>26</v>
      </c>
      <c r="B33" s="25" t="s">
        <v>87</v>
      </c>
      <c r="C33" s="25" t="s">
        <v>88</v>
      </c>
      <c r="D33" s="25" t="s">
        <v>62</v>
      </c>
      <c r="E33" s="21" t="s">
        <v>34</v>
      </c>
      <c r="F33" s="21" t="s">
        <v>27</v>
      </c>
      <c r="G33" s="21" t="s">
        <v>28</v>
      </c>
      <c r="H33" s="22">
        <f>I33+J33</f>
        <v>6705000</v>
      </c>
      <c r="I33" s="17">
        <f t="shared" si="3"/>
        <v>5364000</v>
      </c>
      <c r="J33" s="17">
        <f t="shared" si="4"/>
        <v>1341000</v>
      </c>
      <c r="K33" s="24"/>
    </row>
    <row r="34" spans="1:11" ht="27" customHeight="1">
      <c r="A34" s="19"/>
      <c r="B34" s="25"/>
      <c r="C34" s="25"/>
      <c r="D34" s="25"/>
      <c r="E34" s="21"/>
      <c r="F34" s="21"/>
      <c r="G34" s="21"/>
      <c r="H34" s="22"/>
      <c r="I34" s="23"/>
      <c r="J34" s="23"/>
      <c r="K34" s="24"/>
    </row>
    <row r="35" spans="1:11" ht="20.25" customHeight="1">
      <c r="A35" s="48" t="s">
        <v>19</v>
      </c>
      <c r="B35" s="49"/>
      <c r="C35" s="49"/>
      <c r="D35" s="49"/>
      <c r="E35" s="49"/>
      <c r="F35" s="49"/>
      <c r="G35" s="50"/>
      <c r="H35" s="26">
        <f>SUM(H8:H34)</f>
        <v>174330000</v>
      </c>
      <c r="I35" s="26">
        <f>SUM(I8:I34)</f>
        <v>139464000</v>
      </c>
      <c r="J35" s="26">
        <f>SUM(J8:J34)</f>
        <v>34866000</v>
      </c>
      <c r="K35" s="27"/>
    </row>
    <row r="36" spans="1:11" ht="15">
      <c r="A36" s="2"/>
      <c r="B36" s="2"/>
      <c r="C36" s="2"/>
      <c r="D36" s="2"/>
      <c r="E36" s="2"/>
      <c r="F36" s="2"/>
      <c r="G36" s="2"/>
      <c r="H36" s="2"/>
      <c r="I36" s="3"/>
      <c r="J36" s="3"/>
      <c r="K36" s="2"/>
    </row>
    <row r="37" spans="1:11" ht="15.75">
      <c r="A37" s="47" t="s">
        <v>20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5">
      <c r="A38" s="28"/>
      <c r="B38" s="28"/>
      <c r="C38" s="28"/>
      <c r="D38" s="28"/>
      <c r="E38" s="28"/>
      <c r="F38" s="28"/>
      <c r="G38" s="28"/>
      <c r="H38" s="28"/>
      <c r="I38" s="29"/>
      <c r="J38" s="29"/>
      <c r="K38" s="28"/>
    </row>
    <row r="39" spans="1:11" ht="15">
      <c r="A39" s="2"/>
      <c r="B39" s="2"/>
      <c r="C39" s="2"/>
      <c r="D39" s="2"/>
      <c r="E39" s="51" t="s">
        <v>55</v>
      </c>
      <c r="F39" s="51"/>
      <c r="G39" s="51"/>
      <c r="H39" s="51"/>
      <c r="I39" s="51" t="s">
        <v>57</v>
      </c>
      <c r="J39" s="51"/>
      <c r="K39" s="51"/>
    </row>
    <row r="40" spans="1:11" ht="25.5" customHeight="1">
      <c r="A40" s="30"/>
      <c r="B40" s="30" t="s">
        <v>21</v>
      </c>
      <c r="C40" s="30"/>
      <c r="D40" s="30"/>
      <c r="E40" s="47" t="s">
        <v>22</v>
      </c>
      <c r="F40" s="47"/>
      <c r="G40" s="47"/>
      <c r="H40" s="47"/>
      <c r="I40" s="47" t="s">
        <v>23</v>
      </c>
      <c r="J40" s="47"/>
      <c r="K40" s="47"/>
    </row>
    <row r="41" spans="1:11" ht="19.5" customHeight="1">
      <c r="A41" s="2"/>
      <c r="B41" s="2"/>
      <c r="C41" s="2"/>
      <c r="D41" s="2"/>
      <c r="E41" s="2"/>
      <c r="F41" s="2"/>
      <c r="G41" s="2"/>
      <c r="H41" s="2"/>
      <c r="I41" s="3"/>
      <c r="J41" s="3"/>
      <c r="K41" s="2"/>
    </row>
    <row r="42" spans="1:11" ht="40.5" customHeight="1">
      <c r="A42" s="2"/>
      <c r="B42" s="2"/>
      <c r="C42" s="2"/>
      <c r="D42" s="2"/>
      <c r="E42" s="2"/>
      <c r="F42" s="2"/>
      <c r="G42" s="2"/>
      <c r="H42" s="2"/>
      <c r="I42" s="3"/>
      <c r="J42" s="3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3"/>
      <c r="J43" s="3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3"/>
      <c r="J44" s="3"/>
      <c r="K44" s="2"/>
    </row>
    <row r="45" spans="1:11" ht="15.75">
      <c r="A45" s="30"/>
      <c r="B45" s="30" t="s">
        <v>24</v>
      </c>
      <c r="C45" s="30"/>
      <c r="D45" s="30"/>
      <c r="E45" s="47" t="s">
        <v>56</v>
      </c>
      <c r="F45" s="47"/>
      <c r="G45" s="47"/>
      <c r="H45" s="47"/>
      <c r="I45" s="47"/>
      <c r="J45" s="47"/>
      <c r="K45" s="47"/>
    </row>
    <row r="46" spans="1:11" ht="15">
      <c r="A46" s="2"/>
      <c r="B46" s="2"/>
      <c r="C46" s="2"/>
      <c r="D46" s="2"/>
      <c r="E46" s="2"/>
      <c r="F46" s="2"/>
      <c r="G46" s="2"/>
      <c r="H46" s="2"/>
      <c r="I46" s="3"/>
      <c r="J46" s="3"/>
      <c r="K46" s="2"/>
    </row>
    <row r="47" spans="1:11" ht="15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1" ht="15">
      <c r="A48" s="2"/>
      <c r="B48" s="2"/>
      <c r="C48" s="2"/>
      <c r="D48" s="2"/>
      <c r="E48" s="2"/>
      <c r="F48" s="2"/>
      <c r="G48" s="2"/>
      <c r="H48" s="2"/>
      <c r="I48" s="3"/>
      <c r="J48" s="3"/>
      <c r="K48" s="2"/>
    </row>
    <row r="49" spans="1:11" ht="15">
      <c r="A49" s="2"/>
      <c r="B49" s="2"/>
      <c r="C49" s="2"/>
      <c r="D49" s="2"/>
      <c r="E49" s="2"/>
      <c r="F49" s="2"/>
      <c r="G49" s="2"/>
      <c r="H49" s="2"/>
      <c r="I49" s="3"/>
      <c r="J49" s="3"/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3"/>
      <c r="J50" s="3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3"/>
      <c r="J51" s="3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3"/>
      <c r="J52" s="3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3"/>
      <c r="J53" s="3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3"/>
      <c r="J54" s="3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3"/>
      <c r="J55" s="3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3"/>
      <c r="J56" s="3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3"/>
      <c r="J57" s="3"/>
      <c r="K57" s="2"/>
    </row>
  </sheetData>
  <sheetProtection/>
  <mergeCells count="22">
    <mergeCell ref="A1:F1"/>
    <mergeCell ref="G1:K1"/>
    <mergeCell ref="A2:F2"/>
    <mergeCell ref="G2:K2"/>
    <mergeCell ref="A4:K4"/>
    <mergeCell ref="A5:A6"/>
    <mergeCell ref="B5:B6"/>
    <mergeCell ref="E5:F5"/>
    <mergeCell ref="G5:G6"/>
    <mergeCell ref="I5:J5"/>
    <mergeCell ref="K5:K6"/>
    <mergeCell ref="C5:C6"/>
    <mergeCell ref="D5:D6"/>
    <mergeCell ref="A47:K47"/>
    <mergeCell ref="E40:H40"/>
    <mergeCell ref="I40:K40"/>
    <mergeCell ref="E45:H45"/>
    <mergeCell ref="I45:K45"/>
    <mergeCell ref="A35:G35"/>
    <mergeCell ref="A37:K37"/>
    <mergeCell ref="E39:H39"/>
    <mergeCell ref="I39:K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2019-09-03T08:03:37Z</dcterms:created>
  <dcterms:modified xsi:type="dcterms:W3CDTF">2019-09-04T12:17:13Z</dcterms:modified>
  <cp:category/>
  <cp:version/>
  <cp:contentType/>
  <cp:contentStatus/>
</cp:coreProperties>
</file>